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towercoldchain-my.sharepoint.com/personal/samuel_durham_towercoldchain_com/Documents/Documents/India/"/>
    </mc:Choice>
  </mc:AlternateContent>
  <xr:revisionPtr revIDLastSave="0" documentId="8_{C938135D-3976-4140-B38D-1FB291D8C1F6}" xr6:coauthVersionLast="47" xr6:coauthVersionMax="47" xr10:uidLastSave="{00000000-0000-0000-0000-000000000000}"/>
  <bookViews>
    <workbookView xWindow="-108" yWindow="-108" windowWidth="23256" windowHeight="12456" xr2:uid="{B349958B-C047-449B-A61D-7CF2FC971D21}"/>
  </bookViews>
  <sheets>
    <sheet name="Sheet1" sheetId="1" r:id="rId1"/>
    <sheet name="Sheet2 - DO NOT AMEND"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1" i="1" l="1"/>
  <c r="G30" i="1"/>
  <c r="G29" i="1"/>
  <c r="G28" i="1"/>
  <c r="G27" i="1"/>
  <c r="G26" i="1"/>
  <c r="G25" i="1"/>
  <c r="G24" i="1"/>
  <c r="G23" i="1"/>
  <c r="F31" i="1"/>
  <c r="F30" i="1"/>
  <c r="F29" i="1"/>
  <c r="F28" i="1"/>
  <c r="F27" i="1"/>
  <c r="F26" i="1"/>
  <c r="F25" i="1"/>
  <c r="F24" i="1"/>
  <c r="F23" i="1"/>
  <c r="E31" i="1"/>
  <c r="E30" i="1"/>
  <c r="E29" i="1"/>
  <c r="E28" i="1"/>
  <c r="E27" i="1"/>
  <c r="E26" i="1"/>
  <c r="E25" i="1"/>
  <c r="E24" i="1"/>
  <c r="E23" i="1"/>
  <c r="D31" i="1"/>
  <c r="D30" i="1"/>
  <c r="D29" i="1"/>
  <c r="D28" i="1"/>
  <c r="D27" i="1"/>
  <c r="D26" i="1"/>
  <c r="D25" i="1"/>
  <c r="D24" i="1"/>
</calcChain>
</file>

<file path=xl/sharedStrings.xml><?xml version="1.0" encoding="utf-8"?>
<sst xmlns="http://schemas.openxmlformats.org/spreadsheetml/2006/main" count="149" uniqueCount="100">
  <si>
    <t xml:space="preserve">Commercial Invoice </t>
  </si>
  <si>
    <t>CT2 Ltd. T/a Tower Cold Chain Solutions</t>
  </si>
  <si>
    <t xml:space="preserve">Unit A, Total Park, Station Road </t>
  </si>
  <si>
    <t>Theale, Reading, RG7 4PN</t>
  </si>
  <si>
    <t xml:space="preserve">United Kingdom </t>
  </si>
  <si>
    <t>Tower Order No</t>
  </si>
  <si>
    <t>Customer Commercial Invoice No</t>
  </si>
  <si>
    <t>Date</t>
  </si>
  <si>
    <t>HAWB/HBL No. and Date</t>
  </si>
  <si>
    <t>MAWB/MBL No. and Date</t>
  </si>
  <si>
    <t>BoE No. and Date</t>
  </si>
  <si>
    <t>Currency</t>
  </si>
  <si>
    <t>USD $</t>
  </si>
  <si>
    <t>There is no commercial value attached to the Tower units, values below are for customs purposes only. 
 All Tower units, with standard accesorioes listed, are durable, reusable containers that are leased on a 'return' basis.</t>
  </si>
  <si>
    <t>Equipment (unit/plate/logger)</t>
  </si>
  <si>
    <t>Commodity code</t>
  </si>
  <si>
    <t>GBP</t>
  </si>
  <si>
    <t>EUR</t>
  </si>
  <si>
    <t>USD</t>
  </si>
  <si>
    <t>Unit serial number</t>
  </si>
  <si>
    <t>Unit logger number</t>
  </si>
  <si>
    <t>KTM32 with 1 logger and 36 plates</t>
  </si>
  <si>
    <t>Name</t>
  </si>
  <si>
    <t>Position</t>
  </si>
  <si>
    <t>Signature (text)</t>
  </si>
  <si>
    <t>Last revised: 17Jan2023</t>
  </si>
  <si>
    <t>Unit</t>
  </si>
  <si>
    <t>ZAR</t>
  </si>
  <si>
    <t>KT26 with 1 logger and cardboard</t>
  </si>
  <si>
    <t>GBP 40</t>
  </si>
  <si>
    <t>EUR 50</t>
  </si>
  <si>
    <t>USD 60</t>
  </si>
  <si>
    <t>ZAR 500</t>
  </si>
  <si>
    <t>KT70 with 1 logger and cardboard</t>
  </si>
  <si>
    <t>GBP 65</t>
  </si>
  <si>
    <t>EUR 80</t>
  </si>
  <si>
    <t>USD 90</t>
  </si>
  <si>
    <t>ZAR 1000</t>
  </si>
  <si>
    <t>KTE26 with 1 logger and 7 plates</t>
  </si>
  <si>
    <t>GBP 61</t>
  </si>
  <si>
    <t>EUR 75</t>
  </si>
  <si>
    <t>USD 88</t>
  </si>
  <si>
    <t>KTE57 with 1 logger and 12 plates</t>
  </si>
  <si>
    <t>GBP 101</t>
  </si>
  <si>
    <t>EUR 122</t>
  </si>
  <si>
    <t>USD 138</t>
  </si>
  <si>
    <t>KT400 with 1 logger and 12 plates</t>
  </si>
  <si>
    <t>GBP 151</t>
  </si>
  <si>
    <t>EUR 172</t>
  </si>
  <si>
    <t>USD 193</t>
  </si>
  <si>
    <t>ZAR 2000</t>
  </si>
  <si>
    <t>KT400 with 1 logger and cardboard</t>
  </si>
  <si>
    <t>GBP 115</t>
  </si>
  <si>
    <t>EUR 130</t>
  </si>
  <si>
    <t>USD 145</t>
  </si>
  <si>
    <t>KTM21 with 1 logger and 18 plates</t>
  </si>
  <si>
    <t>GBP 219</t>
  </si>
  <si>
    <t>EUR 248</t>
  </si>
  <si>
    <t>USD 272</t>
  </si>
  <si>
    <t>ZAR 3000</t>
  </si>
  <si>
    <t>KTM22 with 1 logger and 24 plates</t>
  </si>
  <si>
    <t>GBP 287</t>
  </si>
  <si>
    <t>EUR 319</t>
  </si>
  <si>
    <t>USD 346</t>
  </si>
  <si>
    <t>ZAR 4000</t>
  </si>
  <si>
    <t>KTM31 with 1 logger and 24 plates</t>
  </si>
  <si>
    <t>GBP 323</t>
  </si>
  <si>
    <t>EUR 361</t>
  </si>
  <si>
    <t>USD 394</t>
  </si>
  <si>
    <t>GBP 3</t>
  </si>
  <si>
    <t>EUR 3.50</t>
  </si>
  <si>
    <t>USD 4</t>
  </si>
  <si>
    <t>KTM42 with 1 logger and 44 plates</t>
  </si>
  <si>
    <t>GBP 397</t>
  </si>
  <si>
    <t>EUR 439</t>
  </si>
  <si>
    <t>USD 476</t>
  </si>
  <si>
    <t>ZAR 5000</t>
  </si>
  <si>
    <t>KTM52 with 1 logger and 52 plates</t>
  </si>
  <si>
    <t>GBP 421</t>
  </si>
  <si>
    <t>EUR 467</t>
  </si>
  <si>
    <t>USD 508</t>
  </si>
  <si>
    <t>Logger (not as part of a unit)</t>
  </si>
  <si>
    <t>GBP 15</t>
  </si>
  <si>
    <t>EUR 20</t>
  </si>
  <si>
    <t>USD 25</t>
  </si>
  <si>
    <t>ZAR 300</t>
  </si>
  <si>
    <t>Plates (per piece and not as part of a unit)</t>
  </si>
  <si>
    <t>KP400L-21</t>
  </si>
  <si>
    <t>KP400L+04</t>
  </si>
  <si>
    <t>KP400L+17</t>
  </si>
  <si>
    <t>KPM-21</t>
  </si>
  <si>
    <t>KPM+04</t>
  </si>
  <si>
    <t>KPM+17</t>
  </si>
  <si>
    <t>KPE-21</t>
  </si>
  <si>
    <t>KPE+04</t>
  </si>
  <si>
    <t>KPE+17</t>
  </si>
  <si>
    <t>GBP £</t>
  </si>
  <si>
    <t>EUR €</t>
  </si>
  <si>
    <t>ZAR R</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</si>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</sst>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b/>
      <sz val="11"/>
      <color rgb="FF000000"/>
      <name val="Calibri"/>
      <family val="2"/>
      <scheme val="minor"/>
    </font>
    <font>
      <sz val="11"/>
      <color rgb="FF000000"/>
      <name val="Calibri"/>
      <family val="2"/>
      <scheme val="minor"/>
    </font>
    <font>
      <sz val="8"/>
      <name val="Calibri"/>
      <family val="2"/>
      <scheme val="minor"/>
    </font>
    <font>
      <sz val="11"/>
      <color theme="1"/>
      <name val="Rubik"/>
    </font>
    <font>
      <b/>
      <sz val="11"/>
      <color theme="1"/>
      <name val="Rubik"/>
    </font>
    <font>
      <sz val="11"/>
      <color rgb="FFFF0000"/>
      <name val="Rubik"/>
    </font>
    <font>
      <b/>
      <sz val="11"/>
      <color rgb="FF000000"/>
      <name val="Rubik"/>
    </font>
    <font>
      <sz val="11"/>
      <color rgb="FF000000"/>
      <name val="Rubik"/>
    </font>
    <font>
      <i/>
      <sz val="11"/>
      <color theme="1"/>
      <name val="Rubik"/>
    </font>
    <font>
      <b/>
      <sz val="14"/>
      <color theme="1"/>
      <name val="Rubik"/>
    </font>
    <font>
      <b/>
      <sz val="9"/>
      <color theme="1"/>
      <name val="Rubik"/>
    </font>
    <font>
      <sz val="9"/>
      <color theme="1"/>
      <name val="Rubik"/>
    </font>
    <font>
      <sz val="10"/>
      <color theme="1"/>
      <name val="Rubik"/>
    </font>
    <font>
      <sz val="8"/>
      <color theme="1"/>
      <name val="Rubik"/>
    </font>
    <font>
      <b/>
      <sz val="10"/>
      <color theme="1"/>
      <name val="Rubik"/>
    </font>
    <font>
      <sz val="7"/>
      <color theme="1"/>
      <name val="Rubik"/>
    </font>
    <font>
      <b/>
      <sz val="11"/>
      <color rgb="FFFF0000"/>
      <name val="Rubik"/>
    </font>
    <font>
      <b/>
      <sz val="10"/>
      <color theme="1"/>
      <name val="Comic Sans MS"/>
      <family val="4"/>
    </font>
    <font>
      <sz val="11"/>
      <color rgb="FFFF0000"/>
      <name val="Calibri"/>
      <family val="2"/>
      <scheme val="minor"/>
    </font>
  </fonts>
  <fills count="6">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80">
    <xf numFmtId="0" fontId="0" fillId="0" borderId="0" xfId="0"/>
    <xf numFmtId="0" fontId="1" fillId="2" borderId="1" xfId="0" applyFont="1" applyFill="1" applyBorder="1" applyAlignment="1">
      <alignment vertical="center"/>
    </xf>
    <xf numFmtId="0" fontId="1" fillId="2" borderId="2" xfId="0" applyFont="1" applyFill="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0" fillId="0" borderId="4" xfId="0" applyBorder="1" applyAlignment="1">
      <alignment vertical="center"/>
    </xf>
    <xf numFmtId="0" fontId="1" fillId="2" borderId="5" xfId="0" applyFont="1" applyFill="1" applyBorder="1" applyAlignment="1">
      <alignment vertical="center"/>
    </xf>
    <xf numFmtId="0" fontId="1" fillId="0" borderId="5" xfId="0" applyFont="1" applyBorder="1" applyAlignment="1">
      <alignment vertical="center"/>
    </xf>
    <xf numFmtId="0" fontId="1" fillId="0" borderId="3" xfId="0" applyFont="1" applyBorder="1" applyAlignment="1">
      <alignment vertical="center"/>
    </xf>
    <xf numFmtId="0" fontId="4" fillId="0" borderId="0" xfId="0" applyFont="1"/>
    <xf numFmtId="0" fontId="9" fillId="0" borderId="0" xfId="0" applyFont="1"/>
    <xf numFmtId="0" fontId="8" fillId="3" borderId="4" xfId="0" applyFont="1" applyFill="1" applyBorder="1" applyAlignment="1">
      <alignment vertical="center"/>
    </xf>
    <xf numFmtId="0" fontId="4" fillId="3" borderId="1" xfId="0" applyFont="1" applyFill="1" applyBorder="1"/>
    <xf numFmtId="0" fontId="4" fillId="3" borderId="6" xfId="0" applyFont="1" applyFill="1" applyBorder="1"/>
    <xf numFmtId="0" fontId="4" fillId="3" borderId="15" xfId="0" applyFont="1" applyFill="1" applyBorder="1"/>
    <xf numFmtId="0" fontId="4" fillId="3" borderId="12" xfId="0" applyFont="1" applyFill="1" applyBorder="1"/>
    <xf numFmtId="0" fontId="4" fillId="3" borderId="13" xfId="0" applyFont="1" applyFill="1" applyBorder="1"/>
    <xf numFmtId="0" fontId="4" fillId="3" borderId="5" xfId="0" applyFont="1" applyFill="1" applyBorder="1"/>
    <xf numFmtId="0" fontId="4" fillId="3" borderId="16" xfId="0" applyFont="1" applyFill="1" applyBorder="1"/>
    <xf numFmtId="0" fontId="4" fillId="3" borderId="4" xfId="0" applyFont="1" applyFill="1" applyBorder="1"/>
    <xf numFmtId="0" fontId="13" fillId="0" borderId="14" xfId="0" applyFont="1" applyBorder="1" applyAlignment="1">
      <alignment horizontal="left" vertical="center" wrapText="1"/>
    </xf>
    <xf numFmtId="14" fontId="13" fillId="0" borderId="14" xfId="0" applyNumberFormat="1" applyFont="1" applyBorder="1" applyAlignment="1">
      <alignment horizontal="left" vertical="center" wrapText="1"/>
    </xf>
    <xf numFmtId="0" fontId="13" fillId="0" borderId="0" xfId="0" applyFont="1" applyAlignment="1">
      <alignment horizontal="left" vertical="center" wrapText="1"/>
    </xf>
    <xf numFmtId="14" fontId="13" fillId="0" borderId="0" xfId="0" applyNumberFormat="1" applyFont="1" applyAlignment="1">
      <alignment horizontal="left" vertical="center" wrapText="1"/>
    </xf>
    <xf numFmtId="0" fontId="16" fillId="0" borderId="0" xfId="0" applyFont="1" applyAlignment="1">
      <alignment horizontal="left" vertical="top" wrapText="1"/>
    </xf>
    <xf numFmtId="0" fontId="14" fillId="0" borderId="0" xfId="0" applyFont="1" applyAlignment="1">
      <alignment horizontal="left" vertical="top" wrapText="1"/>
    </xf>
    <xf numFmtId="0" fontId="4" fillId="3" borderId="0" xfId="0" applyFont="1" applyFill="1" applyAlignment="1">
      <alignment horizontal="center"/>
    </xf>
    <xf numFmtId="0" fontId="0" fillId="0" borderId="1" xfId="0" applyBorder="1"/>
    <xf numFmtId="0" fontId="1" fillId="0" borderId="1" xfId="0" applyFont="1" applyBorder="1" applyAlignment="1">
      <alignment vertical="center"/>
    </xf>
    <xf numFmtId="0" fontId="0" fillId="0" borderId="1" xfId="0" applyBorder="1" applyAlignment="1">
      <alignment horizontal="left"/>
    </xf>
    <xf numFmtId="0" fontId="2" fillId="0" borderId="1" xfId="0" applyFont="1" applyBorder="1" applyAlignment="1">
      <alignment vertical="center"/>
    </xf>
    <xf numFmtId="0" fontId="4" fillId="3" borderId="0" xfId="0" applyFont="1" applyFill="1"/>
    <xf numFmtId="0" fontId="8" fillId="3" borderId="0" xfId="0" applyFont="1" applyFill="1" applyAlignment="1">
      <alignment vertical="center"/>
    </xf>
    <xf numFmtId="0" fontId="10" fillId="3" borderId="0" xfId="0" applyFont="1" applyFill="1"/>
    <xf numFmtId="0" fontId="11" fillId="3" borderId="0" xfId="0" applyFont="1" applyFill="1"/>
    <xf numFmtId="0" fontId="12" fillId="3" borderId="0" xfId="0" applyFont="1" applyFill="1"/>
    <xf numFmtId="0" fontId="5" fillId="4" borderId="1" xfId="0" applyFont="1" applyFill="1" applyBorder="1"/>
    <xf numFmtId="0" fontId="5" fillId="4" borderId="1" xfId="0" applyFont="1" applyFill="1" applyBorder="1" applyAlignment="1">
      <alignment horizontal="center" vertical="center" wrapText="1"/>
    </xf>
    <xf numFmtId="0" fontId="5" fillId="4" borderId="7" xfId="0" applyFont="1" applyFill="1" applyBorder="1"/>
    <xf numFmtId="0" fontId="7" fillId="4" borderId="1"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6" fillId="3" borderId="0" xfId="0" applyFont="1" applyFill="1" applyAlignment="1">
      <alignment horizontal="center" vertical="center" wrapText="1"/>
    </xf>
    <xf numFmtId="0" fontId="5" fillId="3" borderId="0" xfId="0" applyFont="1" applyFill="1"/>
    <xf numFmtId="0" fontId="1" fillId="2" borderId="11" xfId="0" applyFont="1" applyFill="1" applyBorder="1" applyAlignment="1">
      <alignment vertical="center"/>
    </xf>
    <xf numFmtId="0" fontId="1" fillId="0" borderId="14" xfId="0" applyFont="1" applyBorder="1" applyAlignment="1">
      <alignment vertical="center"/>
    </xf>
    <xf numFmtId="0" fontId="2" fillId="0" borderId="14" xfId="0" applyFont="1" applyBorder="1" applyAlignment="1">
      <alignment vertical="center"/>
    </xf>
    <xf numFmtId="0" fontId="2" fillId="0" borderId="6" xfId="0" applyFont="1" applyBorder="1" applyAlignment="1">
      <alignment vertical="center"/>
    </xf>
    <xf numFmtId="0" fontId="1" fillId="2" borderId="17" xfId="0" applyFont="1" applyFill="1" applyBorder="1" applyAlignment="1">
      <alignment vertical="center"/>
    </xf>
    <xf numFmtId="0" fontId="1" fillId="0" borderId="18" xfId="0" applyFont="1" applyBorder="1" applyAlignment="1">
      <alignment vertical="center"/>
    </xf>
    <xf numFmtId="0" fontId="1" fillId="0" borderId="19" xfId="0" applyFont="1" applyBorder="1" applyAlignment="1">
      <alignment vertical="center"/>
    </xf>
    <xf numFmtId="0" fontId="1" fillId="0" borderId="20" xfId="0" applyFont="1" applyBorder="1" applyAlignment="1">
      <alignment vertical="center"/>
    </xf>
    <xf numFmtId="0" fontId="5" fillId="5" borderId="1" xfId="0" applyFont="1" applyFill="1" applyBorder="1"/>
    <xf numFmtId="0" fontId="18" fillId="5" borderId="1" xfId="0" applyFont="1" applyFill="1" applyBorder="1" applyAlignment="1">
      <alignment vertical="center" wrapText="1"/>
    </xf>
    <xf numFmtId="0" fontId="19" fillId="0" borderId="19" xfId="0" applyFont="1" applyBorder="1" applyAlignment="1">
      <alignment vertical="center"/>
    </xf>
    <xf numFmtId="15" fontId="4" fillId="0" borderId="0" xfId="0" applyNumberFormat="1" applyFont="1"/>
    <xf numFmtId="14" fontId="4" fillId="5" borderId="1" xfId="0" applyNumberFormat="1" applyFont="1" applyFill="1" applyBorder="1"/>
    <xf numFmtId="0" fontId="13" fillId="3" borderId="1" xfId="0" applyFont="1" applyFill="1" applyBorder="1"/>
    <xf numFmtId="0" fontId="16" fillId="3" borderId="14" xfId="0" applyFont="1" applyFill="1" applyBorder="1" applyAlignment="1">
      <alignment horizontal="left" wrapText="1"/>
    </xf>
    <xf numFmtId="0" fontId="16" fillId="3" borderId="3" xfId="0" applyFont="1" applyFill="1" applyBorder="1" applyAlignment="1">
      <alignment horizontal="left" wrapText="1"/>
    </xf>
    <xf numFmtId="0" fontId="4" fillId="3" borderId="6" xfId="0" applyFont="1" applyFill="1" applyBorder="1" applyAlignment="1">
      <alignment horizontal="center"/>
    </xf>
    <xf numFmtId="0" fontId="4" fillId="3" borderId="11" xfId="0" applyFont="1" applyFill="1" applyBorder="1" applyAlignment="1">
      <alignment horizontal="center"/>
    </xf>
    <xf numFmtId="0" fontId="4" fillId="3" borderId="2" xfId="0" applyFont="1" applyFill="1" applyBorder="1" applyAlignment="1">
      <alignment horizontal="center"/>
    </xf>
    <xf numFmtId="0" fontId="5" fillId="4" borderId="6"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4" fillId="3" borderId="8" xfId="0" applyFont="1" applyFill="1" applyBorder="1" applyAlignment="1">
      <alignment horizontal="center"/>
    </xf>
    <xf numFmtId="0" fontId="4" fillId="3" borderId="9" xfId="0" applyFont="1" applyFill="1" applyBorder="1" applyAlignment="1">
      <alignment horizontal="center"/>
    </xf>
    <xf numFmtId="0" fontId="4" fillId="3" borderId="10" xfId="0" applyFont="1" applyFill="1" applyBorder="1" applyAlignment="1">
      <alignment horizontal="center"/>
    </xf>
    <xf numFmtId="14" fontId="4" fillId="3" borderId="8" xfId="0" applyNumberFormat="1" applyFont="1" applyFill="1" applyBorder="1" applyAlignment="1">
      <alignment horizontal="center"/>
    </xf>
    <xf numFmtId="0" fontId="4" fillId="3" borderId="13" xfId="0" applyFont="1" applyFill="1" applyBorder="1" applyAlignment="1">
      <alignment horizontal="center"/>
    </xf>
    <xf numFmtId="0" fontId="17" fillId="3" borderId="12" xfId="0" applyFont="1" applyFill="1" applyBorder="1" applyAlignment="1">
      <alignment horizontal="center" vertical="center" wrapText="1"/>
    </xf>
    <xf numFmtId="0" fontId="17" fillId="3" borderId="13"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14" xfId="0" applyFont="1" applyFill="1" applyBorder="1" applyAlignment="1">
      <alignment horizontal="center" vertical="center" wrapText="1"/>
    </xf>
    <xf numFmtId="0" fontId="17" fillId="3"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28575</xdr:colOff>
      <xdr:row>1</xdr:row>
      <xdr:rowOff>152400</xdr:rowOff>
    </xdr:from>
    <xdr:to>
      <xdr:col>2</xdr:col>
      <xdr:colOff>1884045</xdr:colOff>
      <xdr:row>6</xdr:row>
      <xdr:rowOff>404</xdr:rowOff>
    </xdr:to>
    <xdr:pic>
      <xdr:nvPicPr>
        <xdr:cNvPr id="3" name="Picture 2">
          <a:extLst>
            <a:ext uri="{FF2B5EF4-FFF2-40B4-BE49-F238E27FC236}">
              <a16:creationId xmlns:a16="http://schemas.microsoft.com/office/drawing/2014/main" id="{541494E9-7FFD-A3BE-5866-18FA37AB6A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7775" y="514350"/>
          <a:ext cx="1855470" cy="8176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43FB1-4603-4C7F-A3F6-31BBB5A9D814}">
  <dimension ref="A1:K39"/>
  <sheetViews>
    <sheetView tabSelected="1" zoomScaleNormal="100" workbookViewId="0">
      <selection activeCell="B2" sqref="B2"/>
    </sheetView>
  </sheetViews>
  <sheetFormatPr defaultColWidth="8.85546875" defaultRowHeight="14.25"/>
  <cols>
    <col min="1" max="1" width="3.42578125" style="9" customWidth="1"/>
    <col min="2" max="2" width="8.85546875" style="9"/>
    <col min="3" max="3" width="39" style="9" customWidth="1"/>
    <col min="4" max="4" width="16.28515625" style="9" customWidth="1"/>
    <col min="5" max="5" width="10.5703125" style="9" customWidth="1"/>
    <col min="6" max="6" width="12.140625" style="9" customWidth="1"/>
    <col min="7" max="7" width="13.42578125" style="9" bestFit="1" customWidth="1"/>
    <col min="8" max="8" width="14.42578125" style="9" customWidth="1"/>
    <col min="9" max="9" width="14.7109375" style="9" customWidth="1"/>
    <col min="10" max="10" width="10.42578125" style="9" customWidth="1"/>
    <col min="11" max="13" width="8.85546875" style="9"/>
    <col min="14" max="15" width="11" style="9" bestFit="1" customWidth="1"/>
    <col min="16" max="16384" width="8.85546875" style="9"/>
  </cols>
  <sheetData>
    <row r="1" spans="2:10" ht="15" thickBot="1"/>
    <row r="2" spans="2:10">
      <c r="B2" s="15"/>
      <c r="C2" s="16"/>
      <c r="D2" s="16"/>
      <c r="E2" s="16"/>
      <c r="F2" s="16"/>
      <c r="G2" s="16"/>
      <c r="H2" s="16"/>
      <c r="I2" s="16"/>
      <c r="J2" s="17"/>
    </row>
    <row r="3" spans="2:10">
      <c r="B3" s="14"/>
      <c r="C3" s="31"/>
      <c r="D3" s="31"/>
      <c r="E3" s="31"/>
      <c r="F3" s="31"/>
      <c r="G3" s="31"/>
      <c r="H3" s="31"/>
      <c r="I3" s="31"/>
      <c r="J3" s="18"/>
    </row>
    <row r="4" spans="2:10" ht="18">
      <c r="B4" s="14"/>
      <c r="C4" s="31"/>
      <c r="D4" s="33" t="s">
        <v>0</v>
      </c>
      <c r="E4" s="31"/>
      <c r="F4" s="31"/>
      <c r="G4" s="31"/>
      <c r="H4" s="34" t="s">
        <v>1</v>
      </c>
      <c r="I4" s="35"/>
      <c r="J4" s="18"/>
    </row>
    <row r="5" spans="2:10">
      <c r="B5" s="14"/>
      <c r="C5" s="31"/>
      <c r="D5" s="31"/>
      <c r="E5" s="31"/>
      <c r="F5" s="31"/>
      <c r="G5" s="31"/>
      <c r="H5" s="35" t="s">
        <v>2</v>
      </c>
      <c r="I5" s="35"/>
      <c r="J5" s="18"/>
    </row>
    <row r="6" spans="2:10">
      <c r="B6" s="14"/>
      <c r="C6" s="31"/>
      <c r="D6" s="31"/>
      <c r="E6" s="31"/>
      <c r="F6" s="31"/>
      <c r="G6" s="31"/>
      <c r="H6" s="35" t="s">
        <v>3</v>
      </c>
      <c r="I6" s="35"/>
      <c r="J6" s="18"/>
    </row>
    <row r="7" spans="2:10" ht="15" thickBot="1">
      <c r="B7" s="14"/>
      <c r="C7" s="31"/>
      <c r="D7" s="31"/>
      <c r="E7" s="31"/>
      <c r="F7" s="31"/>
      <c r="G7" s="31"/>
      <c r="H7" s="35" t="s">
        <v>4</v>
      </c>
      <c r="I7" s="35"/>
      <c r="J7" s="18"/>
    </row>
    <row r="8" spans="2:10" ht="15.75" thickBot="1">
      <c r="B8" s="14"/>
      <c r="C8" s="36" t="s">
        <v>5</v>
      </c>
      <c r="D8" s="69"/>
      <c r="E8" s="70"/>
      <c r="F8" s="71"/>
      <c r="G8" s="31"/>
      <c r="H8" s="31"/>
      <c r="I8" s="31"/>
      <c r="J8" s="18"/>
    </row>
    <row r="9" spans="2:10" ht="15.75" thickBot="1">
      <c r="B9" s="14"/>
      <c r="C9" s="52" t="s">
        <v>6</v>
      </c>
      <c r="D9" s="69"/>
      <c r="E9" s="70"/>
      <c r="F9" s="71"/>
      <c r="G9" s="31"/>
      <c r="H9" s="31"/>
      <c r="I9" s="31"/>
      <c r="J9" s="18"/>
    </row>
    <row r="10" spans="2:10" ht="15.75" thickBot="1">
      <c r="B10" s="14"/>
      <c r="C10" s="38" t="s">
        <v>7</v>
      </c>
      <c r="D10" s="72"/>
      <c r="E10" s="70"/>
      <c r="F10" s="71"/>
      <c r="G10" s="31"/>
      <c r="H10" s="31"/>
      <c r="I10" s="31"/>
      <c r="J10" s="18"/>
    </row>
    <row r="11" spans="2:10" ht="15" thickBot="1">
      <c r="B11" s="14"/>
      <c r="C11" s="61"/>
      <c r="D11" s="73"/>
      <c r="E11" s="73"/>
      <c r="F11" s="73"/>
      <c r="G11" s="31"/>
      <c r="H11" s="31"/>
      <c r="I11" s="31"/>
      <c r="J11" s="18"/>
    </row>
    <row r="12" spans="2:10" ht="15" customHeight="1" thickBot="1">
      <c r="B12" s="14"/>
      <c r="C12" s="52" t="s">
        <v>8</v>
      </c>
      <c r="D12" s="60"/>
      <c r="E12" s="61"/>
      <c r="F12" s="62"/>
      <c r="G12" s="31"/>
      <c r="H12" s="31"/>
      <c r="I12" s="26"/>
      <c r="J12" s="18"/>
    </row>
    <row r="13" spans="2:10" ht="15" customHeight="1" thickBot="1">
      <c r="B13" s="14"/>
      <c r="C13" s="52" t="s">
        <v>9</v>
      </c>
      <c r="D13" s="60"/>
      <c r="E13" s="61"/>
      <c r="F13" s="62"/>
      <c r="G13" s="31"/>
      <c r="H13" s="31"/>
      <c r="I13" s="31"/>
      <c r="J13" s="18"/>
    </row>
    <row r="14" spans="2:10" ht="15" customHeight="1" thickBot="1">
      <c r="B14" s="14"/>
      <c r="C14" s="52" t="s">
        <v>10</v>
      </c>
      <c r="D14" s="60"/>
      <c r="E14" s="61"/>
      <c r="F14" s="62"/>
      <c r="G14" s="31"/>
      <c r="H14" s="31"/>
      <c r="I14" s="31"/>
      <c r="J14" s="18"/>
    </row>
    <row r="15" spans="2:10" ht="15.75" thickBot="1">
      <c r="B15" s="14"/>
      <c r="C15" s="43"/>
      <c r="D15" s="26"/>
      <c r="E15" s="26"/>
      <c r="F15" s="26"/>
      <c r="G15" s="26"/>
      <c r="H15" s="26"/>
      <c r="I15" s="31"/>
      <c r="J15" s="18"/>
    </row>
    <row r="16" spans="2:10" ht="15" customHeight="1" thickBot="1">
      <c r="B16" s="14"/>
      <c r="C16" s="36" t="s">
        <v>11</v>
      </c>
      <c r="D16" s="60"/>
      <c r="E16" s="61"/>
      <c r="F16" s="62"/>
      <c r="G16" s="31"/>
      <c r="H16" s="31"/>
      <c r="I16" s="31"/>
      <c r="J16" s="18"/>
    </row>
    <row r="17" spans="2:10" ht="15">
      <c r="B17" s="14"/>
      <c r="C17" s="43"/>
      <c r="D17" s="26"/>
      <c r="E17" s="26"/>
      <c r="F17" s="26"/>
      <c r="G17" s="26"/>
      <c r="H17" s="26"/>
      <c r="I17" s="31"/>
      <c r="J17" s="18"/>
    </row>
    <row r="18" spans="2:10" ht="15" thickBot="1">
      <c r="B18" s="14"/>
      <c r="C18" s="31"/>
      <c r="D18" s="31"/>
      <c r="E18" s="31"/>
      <c r="F18" s="31"/>
      <c r="G18" s="31"/>
      <c r="H18" s="31"/>
      <c r="I18" s="31"/>
      <c r="J18" s="18"/>
    </row>
    <row r="19" spans="2:10" ht="14.45" customHeight="1">
      <c r="B19" s="14"/>
      <c r="C19" s="74" t="s">
        <v>13</v>
      </c>
      <c r="D19" s="75"/>
      <c r="E19" s="75"/>
      <c r="F19" s="75"/>
      <c r="G19" s="75"/>
      <c r="H19" s="75"/>
      <c r="I19" s="76"/>
      <c r="J19" s="18"/>
    </row>
    <row r="20" spans="2:10" ht="15" thickBot="1">
      <c r="B20" s="14"/>
      <c r="C20" s="77"/>
      <c r="D20" s="78"/>
      <c r="E20" s="78"/>
      <c r="F20" s="78"/>
      <c r="G20" s="78"/>
      <c r="H20" s="78"/>
      <c r="I20" s="79"/>
      <c r="J20" s="18"/>
    </row>
    <row r="21" spans="2:10" ht="15" thickBot="1">
      <c r="B21" s="14"/>
      <c r="C21" s="42"/>
      <c r="D21" s="42"/>
      <c r="E21" s="42"/>
      <c r="F21" s="42"/>
      <c r="G21" s="42"/>
      <c r="H21" s="42"/>
      <c r="I21" s="42"/>
      <c r="J21" s="18"/>
    </row>
    <row r="22" spans="2:10" ht="30.75" thickBot="1">
      <c r="B22" s="14"/>
      <c r="C22" s="39" t="s">
        <v>14</v>
      </c>
      <c r="D22" s="40" t="s">
        <v>15</v>
      </c>
      <c r="E22" s="41" t="s">
        <v>16</v>
      </c>
      <c r="F22" s="41" t="s">
        <v>17</v>
      </c>
      <c r="G22" s="41" t="s">
        <v>18</v>
      </c>
      <c r="H22" s="40" t="s">
        <v>19</v>
      </c>
      <c r="I22" s="40" t="s">
        <v>20</v>
      </c>
      <c r="J22" s="18"/>
    </row>
    <row r="23" spans="2:10" ht="15">
      <c r="B23" s="14"/>
      <c r="C23" s="11"/>
      <c r="D23" s="29"/>
      <c r="E23" s="12" t="str">
        <f>IFERROR(VLOOKUP($C23,'Sheet2 - DO NOT AMEND'!$A:$E,3,0)," ")</f>
        <v xml:space="preserve"> </v>
      </c>
      <c r="F23" s="12" t="str">
        <f>IFERROR(VLOOKUP($C23,'Sheet2 - DO NOT AMEND'!$A:$E,4,0)," ")</f>
        <v xml:space="preserve"> </v>
      </c>
      <c r="G23" s="13" t="str">
        <f>IFERROR(VLOOKUP($C23,'Sheet2 - DO NOT AMEND'!$A:$E,5,0)," ")</f>
        <v xml:space="preserve"> </v>
      </c>
      <c r="H23" s="12"/>
      <c r="I23" s="57"/>
      <c r="J23" s="18"/>
    </row>
    <row r="24" spans="2:10" ht="15" thickBot="1">
      <c r="B24" s="14"/>
      <c r="C24" s="11"/>
      <c r="D24" s="12" t="str">
        <f>IFERROR(VLOOKUP($C24,'Sheet2 - DO NOT AMEND'!$A:$E,2,0)," ")</f>
        <v xml:space="preserve"> </v>
      </c>
      <c r="E24" s="12" t="str">
        <f>IFERROR(VLOOKUP($C24,'Sheet2 - DO NOT AMEND'!$A:$E,3,0)," ")</f>
        <v xml:space="preserve"> </v>
      </c>
      <c r="F24" s="12" t="str">
        <f>IFERROR(VLOOKUP($C24,'Sheet2 - DO NOT AMEND'!$A:$E,4,0)," ")</f>
        <v xml:space="preserve"> </v>
      </c>
      <c r="G24" s="13" t="str">
        <f>IFERROR(VLOOKUP($C24,'Sheet2 - DO NOT AMEND'!$A:$E,5,0)," ")</f>
        <v xml:space="preserve"> </v>
      </c>
      <c r="H24" s="12"/>
      <c r="I24" s="12"/>
      <c r="J24" s="18"/>
    </row>
    <row r="25" spans="2:10" ht="15" thickBot="1">
      <c r="B25" s="14"/>
      <c r="C25" s="11"/>
      <c r="D25" s="12" t="str">
        <f>IFERROR(VLOOKUP($C25,'Sheet2 - DO NOT AMEND'!$A:$E,2,0)," ")</f>
        <v xml:space="preserve"> </v>
      </c>
      <c r="E25" s="12" t="str">
        <f>IFERROR(VLOOKUP($C25,'Sheet2 - DO NOT AMEND'!$A:$E,3,0)," ")</f>
        <v xml:space="preserve"> </v>
      </c>
      <c r="F25" s="12" t="str">
        <f>IFERROR(VLOOKUP($C25,'Sheet2 - DO NOT AMEND'!$A:$E,4,0)," ")</f>
        <v xml:space="preserve"> </v>
      </c>
      <c r="G25" s="13" t="str">
        <f>IFERROR(VLOOKUP($C25,'Sheet2 - DO NOT AMEND'!$A:$E,5,0)," ")</f>
        <v xml:space="preserve"> </v>
      </c>
      <c r="H25" s="12"/>
      <c r="I25" s="12"/>
      <c r="J25" s="18"/>
    </row>
    <row r="26" spans="2:10" ht="15" thickBot="1">
      <c r="B26" s="14"/>
      <c r="C26" s="11"/>
      <c r="D26" s="12" t="str">
        <f>IFERROR(VLOOKUP($C26,'Sheet2 - DO NOT AMEND'!$A:$E,2,0)," ")</f>
        <v xml:space="preserve"> </v>
      </c>
      <c r="E26" s="12" t="str">
        <f>IFERROR(VLOOKUP($C26,'Sheet2 - DO NOT AMEND'!$A:$E,3,0)," ")</f>
        <v xml:space="preserve"> </v>
      </c>
      <c r="F26" s="12" t="str">
        <f>IFERROR(VLOOKUP($C26,'Sheet2 - DO NOT AMEND'!$A:$E,4,0)," ")</f>
        <v xml:space="preserve"> </v>
      </c>
      <c r="G26" s="13" t="str">
        <f>IFERROR(VLOOKUP($C26,'Sheet2 - DO NOT AMEND'!$A:$E,5,0)," ")</f>
        <v xml:space="preserve"> </v>
      </c>
      <c r="H26" s="12"/>
      <c r="I26" s="12"/>
      <c r="J26" s="18"/>
    </row>
    <row r="27" spans="2:10" ht="15" thickBot="1">
      <c r="B27" s="14"/>
      <c r="C27" s="11"/>
      <c r="D27" s="12" t="str">
        <f>IFERROR(VLOOKUP($C27,'Sheet2 - DO NOT AMEND'!$A:$E,2,0)," ")</f>
        <v xml:space="preserve"> </v>
      </c>
      <c r="E27" s="12" t="str">
        <f>IFERROR(VLOOKUP($C27,'Sheet2 - DO NOT AMEND'!$A:$E,3,0)," ")</f>
        <v xml:space="preserve"> </v>
      </c>
      <c r="F27" s="12" t="str">
        <f>IFERROR(VLOOKUP($C27,'Sheet2 - DO NOT AMEND'!$A:$E,4,0)," ")</f>
        <v xml:space="preserve"> </v>
      </c>
      <c r="G27" s="13" t="str">
        <f>IFERROR(VLOOKUP($C27,'Sheet2 - DO NOT AMEND'!$A:$E,5,0)," ")</f>
        <v xml:space="preserve"> </v>
      </c>
      <c r="H27" s="12"/>
      <c r="I27" s="12"/>
      <c r="J27" s="18"/>
    </row>
    <row r="28" spans="2:10" ht="15" thickBot="1">
      <c r="B28" s="14"/>
      <c r="C28" s="11"/>
      <c r="D28" s="12" t="str">
        <f>IFERROR(VLOOKUP($C28,'Sheet2 - DO NOT AMEND'!$A:$E,2,0)," ")</f>
        <v xml:space="preserve"> </v>
      </c>
      <c r="E28" s="12" t="str">
        <f>IFERROR(VLOOKUP($C28,'Sheet2 - DO NOT AMEND'!$A:$E,3,0)," ")</f>
        <v xml:space="preserve"> </v>
      </c>
      <c r="F28" s="12" t="str">
        <f>IFERROR(VLOOKUP($C28,'Sheet2 - DO NOT AMEND'!$A:$E,4,0)," ")</f>
        <v xml:space="preserve"> </v>
      </c>
      <c r="G28" s="13" t="str">
        <f>IFERROR(VLOOKUP($C28,'Sheet2 - DO NOT AMEND'!$A:$E,5,0)," ")</f>
        <v xml:space="preserve"> </v>
      </c>
      <c r="H28" s="12"/>
      <c r="I28" s="12"/>
      <c r="J28" s="18"/>
    </row>
    <row r="29" spans="2:10" ht="15" thickBot="1">
      <c r="B29" s="14"/>
      <c r="C29" s="11"/>
      <c r="D29" s="12" t="str">
        <f>IFERROR(VLOOKUP($C29,'Sheet2 - DO NOT AMEND'!$A:$E,2,0)," ")</f>
        <v xml:space="preserve"> </v>
      </c>
      <c r="E29" s="12" t="str">
        <f>IFERROR(VLOOKUP($C29,'Sheet2 - DO NOT AMEND'!$A:$E,3,0)," ")</f>
        <v xml:space="preserve"> </v>
      </c>
      <c r="F29" s="12" t="str">
        <f>IFERROR(VLOOKUP($C29,'Sheet2 - DO NOT AMEND'!$A:$E,4,0)," ")</f>
        <v xml:space="preserve"> </v>
      </c>
      <c r="G29" s="13" t="str">
        <f>IFERROR(VLOOKUP($C29,'Sheet2 - DO NOT AMEND'!$A:$E,5,0)," ")</f>
        <v xml:space="preserve"> </v>
      </c>
      <c r="H29" s="12"/>
      <c r="I29" s="12"/>
      <c r="J29" s="18"/>
    </row>
    <row r="30" spans="2:10" ht="15" thickBot="1">
      <c r="B30" s="14"/>
      <c r="C30" s="11"/>
      <c r="D30" s="12" t="str">
        <f>IFERROR(VLOOKUP($C30,'Sheet2 - DO NOT AMEND'!$A:$E,2,0)," ")</f>
        <v xml:space="preserve"> </v>
      </c>
      <c r="E30" s="12" t="str">
        <f>IFERROR(VLOOKUP($C30,'Sheet2 - DO NOT AMEND'!$A:$E,3,0)," ")</f>
        <v xml:space="preserve"> </v>
      </c>
      <c r="F30" s="12" t="str">
        <f>IFERROR(VLOOKUP($C30,'Sheet2 - DO NOT AMEND'!$A:$E,4,0)," ")</f>
        <v xml:space="preserve"> </v>
      </c>
      <c r="G30" s="13" t="str">
        <f>IFERROR(VLOOKUP($C30,'Sheet2 - DO NOT AMEND'!$A:$E,5,0)," ")</f>
        <v xml:space="preserve"> </v>
      </c>
      <c r="H30" s="12"/>
      <c r="I30" s="12"/>
      <c r="J30" s="18"/>
    </row>
    <row r="31" spans="2:10" ht="15" thickBot="1">
      <c r="B31" s="14"/>
      <c r="C31" s="11"/>
      <c r="D31" s="12" t="str">
        <f>IFERROR(VLOOKUP($C31,'Sheet2 - DO NOT AMEND'!$A:$E,2,0)," ")</f>
        <v xml:space="preserve"> </v>
      </c>
      <c r="E31" s="12" t="str">
        <f>IFERROR(VLOOKUP($C31,'Sheet2 - DO NOT AMEND'!$A:$E,3,0)," ")</f>
        <v xml:space="preserve"> </v>
      </c>
      <c r="F31" s="12" t="str">
        <f>IFERROR(VLOOKUP($C31,'Sheet2 - DO NOT AMEND'!$A:$E,4,0)," ")</f>
        <v xml:space="preserve"> </v>
      </c>
      <c r="G31" s="13" t="str">
        <f>IFERROR(VLOOKUP($C31,'Sheet2 - DO NOT AMEND'!$A:$E,5,0)," ")</f>
        <v xml:space="preserve"> </v>
      </c>
      <c r="H31" s="12"/>
      <c r="I31" s="12"/>
      <c r="J31" s="18"/>
    </row>
    <row r="32" spans="2:10">
      <c r="B32" s="14"/>
      <c r="C32" s="32"/>
      <c r="D32" s="31"/>
      <c r="E32" s="31"/>
      <c r="F32" s="31"/>
      <c r="G32" s="31"/>
      <c r="H32" s="31"/>
      <c r="I32" s="31"/>
      <c r="J32" s="18"/>
    </row>
    <row r="33" spans="1:11" ht="15" thickBot="1">
      <c r="B33" s="14"/>
      <c r="C33" s="32"/>
      <c r="D33" s="31"/>
      <c r="E33" s="31"/>
      <c r="F33" s="31"/>
      <c r="G33" s="31"/>
      <c r="H33" s="31"/>
      <c r="I33" s="31"/>
      <c r="J33" s="18"/>
    </row>
    <row r="34" spans="1:11" ht="28.15" customHeight="1" thickBot="1">
      <c r="B34" s="14"/>
      <c r="C34" s="37" t="s">
        <v>22</v>
      </c>
      <c r="D34" s="63" t="s">
        <v>23</v>
      </c>
      <c r="E34" s="64"/>
      <c r="F34" s="63" t="s">
        <v>24</v>
      </c>
      <c r="G34" s="67"/>
      <c r="H34" s="64"/>
      <c r="I34" s="37" t="s">
        <v>7</v>
      </c>
      <c r="J34" s="18"/>
    </row>
    <row r="35" spans="1:11" ht="42.6" customHeight="1">
      <c r="B35" s="14"/>
      <c r="C35" s="53"/>
      <c r="D35" s="65"/>
      <c r="E35" s="66"/>
      <c r="F35" s="65"/>
      <c r="G35" s="68"/>
      <c r="H35" s="66"/>
      <c r="I35" s="56"/>
      <c r="J35" s="18"/>
    </row>
    <row r="36" spans="1:11" ht="22.15" customHeight="1" thickBot="1">
      <c r="B36" s="19"/>
      <c r="C36" s="20"/>
      <c r="D36" s="20"/>
      <c r="E36" s="20"/>
      <c r="F36" s="20"/>
      <c r="G36" s="20"/>
      <c r="H36" s="21"/>
      <c r="I36" s="58"/>
      <c r="J36" s="59"/>
      <c r="K36" s="25"/>
    </row>
    <row r="37" spans="1:11" ht="16.149999999999999" customHeight="1">
      <c r="C37" s="22"/>
      <c r="D37" s="22"/>
      <c r="E37" s="22"/>
      <c r="F37" s="22"/>
      <c r="G37" s="22"/>
      <c r="H37" s="23"/>
      <c r="I37" s="24"/>
      <c r="J37" s="24"/>
      <c r="K37" s="25"/>
    </row>
    <row r="39" spans="1:11">
      <c r="A39" s="10" t="s">
        <v>25</v>
      </c>
      <c r="C39" s="55">
        <v>45209</v>
      </c>
    </row>
  </sheetData>
  <mergeCells count="14">
    <mergeCell ref="D8:F8"/>
    <mergeCell ref="D9:F9"/>
    <mergeCell ref="D10:F10"/>
    <mergeCell ref="C11:F11"/>
    <mergeCell ref="C19:I20"/>
    <mergeCell ref="I36:J36"/>
    <mergeCell ref="D12:F12"/>
    <mergeCell ref="D13:F13"/>
    <mergeCell ref="D14:F14"/>
    <mergeCell ref="D16:F16"/>
    <mergeCell ref="D34:E34"/>
    <mergeCell ref="D35:E35"/>
    <mergeCell ref="F34:H34"/>
    <mergeCell ref="F35:H35"/>
  </mergeCells>
  <phoneticPr fontId="3" type="noConversion"/>
  <conditionalFormatting sqref="D23:G33">
    <cfRule type="containsText" priority="4" operator="containsText" text="KTM">
      <formula>NOT(ISERROR(SEARCH("KTM",D23)))</formula>
    </cfRule>
  </conditionalFormatting>
  <pageMargins left="0.7" right="0.7" top="0.75" bottom="0.75" header="0.3" footer="0.3"/>
  <pageSetup scale="62"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Unit" xr:uid="{19227534-177A-4C81-ADA5-C39C34A23DB0}">
          <x14:formula1>
            <xm:f>'Sheet2 - DO NOT AMEND'!$A$3:$A$17</xm:f>
          </x14:formula1>
          <xm:sqref>C33 C23:C31</xm:sqref>
        </x14:dataValidation>
        <x14:dataValidation type="list" allowBlank="1" showInputMessage="1" showErrorMessage="1" xr:uid="{E2AF0623-CAF2-403C-A4A3-BE5F8C0E356A}">
          <x14:formula1>
            <xm:f>'Sheet2 - DO NOT AMEND'!$A$39:$A$42</xm:f>
          </x14:formula1>
          <xm:sqref>D16:F16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8D004-DA7D-42B9-8A0B-DD3E6DD6AB32}">
  <dimension ref="A1:R45"/>
  <sheetViews>
    <sheetView workbookViewId="0">
      <selection activeCell="B13" sqref="B13"/>
    </sheetView>
  </sheetViews>
  <sheetFormatPr defaultRowHeight="15"/>
  <cols>
    <col min="1" max="1" width="37.7109375" bestFit="1" customWidth="1"/>
    <col min="2" max="2" width="15.7109375" bestFit="1" customWidth="1"/>
  </cols>
  <sheetData>
    <row r="1" spans="1:18" ht="15.75" thickBot="1"/>
    <row r="2" spans="1:18" ht="15.75" thickBot="1">
      <c r="A2" s="1" t="s">
        <v>26</v>
      </c>
      <c r="B2" s="6" t="s">
        <v>15</v>
      </c>
      <c r="C2" s="2" t="s">
        <v>16</v>
      </c>
      <c r="D2" s="2" t="s">
        <v>17</v>
      </c>
      <c r="E2" s="44" t="s">
        <v>18</v>
      </c>
      <c r="F2" s="48" t="s">
        <v>27</v>
      </c>
    </row>
    <row r="3" spans="1:18" ht="15.75" thickBot="1">
      <c r="A3" s="28"/>
      <c r="B3" s="7"/>
      <c r="C3" s="8"/>
      <c r="D3" s="8"/>
      <c r="E3" s="45"/>
      <c r="F3" s="49"/>
    </row>
    <row r="4" spans="1:18" ht="15.75" thickBot="1">
      <c r="A4" s="4" t="s">
        <v>28</v>
      </c>
      <c r="B4" s="29">
        <v>8609009000</v>
      </c>
      <c r="C4" s="3" t="s">
        <v>29</v>
      </c>
      <c r="D4" s="3" t="s">
        <v>30</v>
      </c>
      <c r="E4" s="46" t="s">
        <v>31</v>
      </c>
      <c r="F4" s="54" t="s">
        <v>32</v>
      </c>
    </row>
    <row r="5" spans="1:18" ht="15.75" thickBot="1">
      <c r="A5" s="4" t="s">
        <v>33</v>
      </c>
      <c r="B5" s="29">
        <v>8609009000</v>
      </c>
      <c r="C5" s="3" t="s">
        <v>34</v>
      </c>
      <c r="D5" s="3" t="s">
        <v>35</v>
      </c>
      <c r="E5" s="46" t="s">
        <v>36</v>
      </c>
      <c r="F5" s="54" t="s">
        <v>37</v>
      </c>
    </row>
    <row r="6" spans="1:18" ht="15.75" thickBot="1">
      <c r="A6" s="4" t="s">
        <v>38</v>
      </c>
      <c r="B6" s="29">
        <v>8609009000</v>
      </c>
      <c r="C6" s="3" t="s">
        <v>39</v>
      </c>
      <c r="D6" s="3" t="s">
        <v>40</v>
      </c>
      <c r="E6" s="46" t="s">
        <v>41</v>
      </c>
      <c r="F6" s="54" t="s">
        <v>32</v>
      </c>
    </row>
    <row r="7" spans="1:18" ht="15.75" thickBot="1">
      <c r="A7" s="4" t="s">
        <v>42</v>
      </c>
      <c r="B7" s="29">
        <v>8609009000</v>
      </c>
      <c r="C7" s="3" t="s">
        <v>43</v>
      </c>
      <c r="D7" s="3" t="s">
        <v>44</v>
      </c>
      <c r="E7" s="46" t="s">
        <v>45</v>
      </c>
      <c r="F7" s="54" t="s">
        <v>37</v>
      </c>
    </row>
    <row r="8" spans="1:18" ht="15.75" thickBot="1">
      <c r="A8" s="4" t="s">
        <v>46</v>
      </c>
      <c r="B8" s="29">
        <v>8609009000</v>
      </c>
      <c r="C8" s="3" t="s">
        <v>47</v>
      </c>
      <c r="D8" s="3" t="s">
        <v>48</v>
      </c>
      <c r="E8" s="46" t="s">
        <v>49</v>
      </c>
      <c r="F8" s="54" t="s">
        <v>50</v>
      </c>
    </row>
    <row r="9" spans="1:18" ht="15.75" thickBot="1">
      <c r="A9" s="4" t="s">
        <v>51</v>
      </c>
      <c r="B9" s="29">
        <v>8609009000</v>
      </c>
      <c r="C9" s="3" t="s">
        <v>52</v>
      </c>
      <c r="D9" s="3" t="s">
        <v>53</v>
      </c>
      <c r="E9" s="46" t="s">
        <v>54</v>
      </c>
      <c r="F9" s="54"/>
    </row>
    <row r="10" spans="1:18" ht="15.75" thickBot="1">
      <c r="A10" s="4" t="s">
        <v>55</v>
      </c>
      <c r="B10" s="29">
        <v>8609009000</v>
      </c>
      <c r="C10" s="3" t="s">
        <v>56</v>
      </c>
      <c r="D10" s="3" t="s">
        <v>57</v>
      </c>
      <c r="E10" s="46" t="s">
        <v>58</v>
      </c>
      <c r="F10" s="54" t="s">
        <v>59</v>
      </c>
    </row>
    <row r="11" spans="1:18" ht="15.75" thickBot="1">
      <c r="A11" s="4" t="s">
        <v>60</v>
      </c>
      <c r="B11" s="29">
        <v>8609009000</v>
      </c>
      <c r="C11" s="3" t="s">
        <v>61</v>
      </c>
      <c r="D11" s="3" t="s">
        <v>62</v>
      </c>
      <c r="E11" s="46" t="s">
        <v>63</v>
      </c>
      <c r="F11" s="54" t="s">
        <v>64</v>
      </c>
    </row>
    <row r="12" spans="1:18" ht="15.75" thickBot="1">
      <c r="A12" s="4" t="s">
        <v>65</v>
      </c>
      <c r="B12" s="29">
        <v>8609009000</v>
      </c>
      <c r="C12" s="3" t="s">
        <v>61</v>
      </c>
      <c r="D12" s="3" t="s">
        <v>62</v>
      </c>
      <c r="E12" s="46" t="s">
        <v>63</v>
      </c>
      <c r="F12" s="54" t="s">
        <v>64</v>
      </c>
    </row>
    <row r="13" spans="1:18" ht="15.75" thickBot="1">
      <c r="A13" s="4" t="s">
        <v>21</v>
      </c>
      <c r="B13" s="29">
        <v>8609009000</v>
      </c>
      <c r="C13" s="3" t="s">
        <v>66</v>
      </c>
      <c r="D13" s="3" t="s">
        <v>67</v>
      </c>
      <c r="E13" s="46" t="s">
        <v>68</v>
      </c>
      <c r="F13" s="54" t="s">
        <v>64</v>
      </c>
      <c r="P13" s="3" t="s">
        <v>69</v>
      </c>
      <c r="Q13" s="3" t="s">
        <v>70</v>
      </c>
      <c r="R13" s="3" t="s">
        <v>71</v>
      </c>
    </row>
    <row r="14" spans="1:18" ht="15.75" thickBot="1">
      <c r="A14" s="4" t="s">
        <v>72</v>
      </c>
      <c r="B14" s="29">
        <v>8609009000</v>
      </c>
      <c r="C14" s="3" t="s">
        <v>73</v>
      </c>
      <c r="D14" s="3" t="s">
        <v>74</v>
      </c>
      <c r="E14" s="46" t="s">
        <v>75</v>
      </c>
      <c r="F14" s="54" t="s">
        <v>76</v>
      </c>
    </row>
    <row r="15" spans="1:18" ht="15.75" thickBot="1">
      <c r="A15" s="4" t="s">
        <v>77</v>
      </c>
      <c r="B15" s="29">
        <v>8609009000</v>
      </c>
      <c r="C15" s="3" t="s">
        <v>78</v>
      </c>
      <c r="D15" s="3" t="s">
        <v>79</v>
      </c>
      <c r="E15" s="46" t="s">
        <v>80</v>
      </c>
      <c r="F15" s="54" t="s">
        <v>76</v>
      </c>
    </row>
    <row r="16" spans="1:18" ht="15.75" thickBot="1">
      <c r="A16" s="5" t="s">
        <v>81</v>
      </c>
      <c r="B16" s="29">
        <v>9031808000</v>
      </c>
      <c r="C16" s="3" t="s">
        <v>82</v>
      </c>
      <c r="D16" s="3" t="s">
        <v>83</v>
      </c>
      <c r="E16" s="46" t="s">
        <v>84</v>
      </c>
      <c r="F16" s="54" t="s">
        <v>85</v>
      </c>
    </row>
    <row r="17" spans="1:6" ht="15.75" thickBot="1">
      <c r="A17" s="5" t="s">
        <v>86</v>
      </c>
      <c r="B17" s="29">
        <v>3923309000</v>
      </c>
      <c r="C17" s="3"/>
      <c r="D17" s="3"/>
      <c r="E17" s="46"/>
      <c r="F17" s="50"/>
    </row>
    <row r="18" spans="1:6" ht="15.75" thickBot="1">
      <c r="A18" s="27" t="s">
        <v>87</v>
      </c>
      <c r="B18" s="29">
        <v>3923309000</v>
      </c>
      <c r="C18" s="30" t="s">
        <v>69</v>
      </c>
      <c r="D18" s="30" t="s">
        <v>70</v>
      </c>
      <c r="E18" s="47" t="s">
        <v>71</v>
      </c>
      <c r="F18" s="50"/>
    </row>
    <row r="19" spans="1:6" ht="15.75" thickBot="1">
      <c r="A19" s="27" t="s">
        <v>88</v>
      </c>
      <c r="B19" s="29">
        <v>3923309000</v>
      </c>
      <c r="C19" s="30" t="s">
        <v>69</v>
      </c>
      <c r="D19" s="30" t="s">
        <v>70</v>
      </c>
      <c r="E19" s="47" t="s">
        <v>71</v>
      </c>
      <c r="F19" s="50"/>
    </row>
    <row r="20" spans="1:6" ht="15.75" thickBot="1">
      <c r="A20" s="27" t="s">
        <v>89</v>
      </c>
      <c r="B20" s="29">
        <v>3923309000</v>
      </c>
      <c r="C20" s="30" t="s">
        <v>69</v>
      </c>
      <c r="D20" s="30" t="s">
        <v>70</v>
      </c>
      <c r="E20" s="47" t="s">
        <v>71</v>
      </c>
      <c r="F20" s="50"/>
    </row>
    <row r="21" spans="1:6" ht="15.75" thickBot="1">
      <c r="A21" s="27" t="s">
        <v>90</v>
      </c>
      <c r="B21" s="29">
        <v>3923309000</v>
      </c>
      <c r="C21" s="30" t="s">
        <v>69</v>
      </c>
      <c r="D21" s="30" t="s">
        <v>70</v>
      </c>
      <c r="E21" s="47" t="s">
        <v>71</v>
      </c>
      <c r="F21" s="50"/>
    </row>
    <row r="22" spans="1:6" ht="15.75" thickBot="1">
      <c r="A22" s="27" t="s">
        <v>91</v>
      </c>
      <c r="B22" s="29">
        <v>3923309000</v>
      </c>
      <c r="C22" s="30" t="s">
        <v>69</v>
      </c>
      <c r="D22" s="30" t="s">
        <v>70</v>
      </c>
      <c r="E22" s="47" t="s">
        <v>71</v>
      </c>
      <c r="F22" s="50"/>
    </row>
    <row r="23" spans="1:6" ht="15.75" thickBot="1">
      <c r="A23" s="27" t="s">
        <v>92</v>
      </c>
      <c r="B23" s="29">
        <v>3923309000</v>
      </c>
      <c r="C23" s="30" t="s">
        <v>69</v>
      </c>
      <c r="D23" s="30" t="s">
        <v>70</v>
      </c>
      <c r="E23" s="47" t="s">
        <v>71</v>
      </c>
      <c r="F23" s="50"/>
    </row>
    <row r="24" spans="1:6" ht="15.75" thickBot="1">
      <c r="A24" s="27" t="s">
        <v>93</v>
      </c>
      <c r="B24" s="29">
        <v>3923309000</v>
      </c>
      <c r="C24" s="30" t="s">
        <v>69</v>
      </c>
      <c r="D24" s="30" t="s">
        <v>70</v>
      </c>
      <c r="E24" s="47" t="s">
        <v>71</v>
      </c>
      <c r="F24" s="50"/>
    </row>
    <row r="25" spans="1:6" ht="15.75" thickBot="1">
      <c r="A25" s="27" t="s">
        <v>94</v>
      </c>
      <c r="B25" s="29">
        <v>3923309000</v>
      </c>
      <c r="C25" s="30" t="s">
        <v>69</v>
      </c>
      <c r="D25" s="30" t="s">
        <v>70</v>
      </c>
      <c r="E25" s="47" t="s">
        <v>71</v>
      </c>
      <c r="F25" s="50"/>
    </row>
    <row r="26" spans="1:6" ht="15.75" thickBot="1">
      <c r="A26" s="27" t="s">
        <v>95</v>
      </c>
      <c r="B26" s="29">
        <v>3923309000</v>
      </c>
      <c r="C26" s="30" t="s">
        <v>69</v>
      </c>
      <c r="D26" s="30" t="s">
        <v>70</v>
      </c>
      <c r="E26" s="47" t="s">
        <v>71</v>
      </c>
      <c r="F26" s="51"/>
    </row>
    <row r="29" spans="1:6">
      <c r="A29" t="s">
        <v>87</v>
      </c>
    </row>
    <row r="30" spans="1:6">
      <c r="A30" t="s">
        <v>88</v>
      </c>
    </row>
    <row r="31" spans="1:6">
      <c r="A31" t="s">
        <v>89</v>
      </c>
    </row>
    <row r="32" spans="1:6">
      <c r="A32" t="s">
        <v>90</v>
      </c>
    </row>
    <row r="33" spans="1:2">
      <c r="A33" t="s">
        <v>91</v>
      </c>
    </row>
    <row r="34" spans="1:2">
      <c r="A34" t="s">
        <v>92</v>
      </c>
    </row>
    <row r="35" spans="1:2">
      <c r="A35" t="s">
        <v>93</v>
      </c>
    </row>
    <row r="36" spans="1:2">
      <c r="A36" t="s">
        <v>94</v>
      </c>
    </row>
    <row r="37" spans="1:2">
      <c r="A37" t="s">
        <v>95</v>
      </c>
    </row>
    <row r="39" spans="1:2">
      <c r="A39" t="s">
        <v>96</v>
      </c>
    </row>
    <row r="40" spans="1:2">
      <c r="A40" t="s">
        <v>97</v>
      </c>
    </row>
    <row r="41" spans="1:2">
      <c r="A41" t="s">
        <v>12</v>
      </c>
    </row>
    <row r="42" spans="1:2">
      <c r="A42" t="s">
        <v>98</v>
      </c>
    </row>
    <row r="45" spans="1:2">
      <c r="B45" t="s">
        <v>99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Sheet2 - DO NOT AMEND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Birch</dc:creator>
  <cp:keywords/>
  <dc:description/>
  <cp:lastModifiedBy>Samuel Durham</cp:lastModifiedBy>
  <cp:revision/>
  <dcterms:created xsi:type="dcterms:W3CDTF">2023-01-12T14:02:37Z</dcterms:created>
  <dcterms:modified xsi:type="dcterms:W3CDTF">2024-02-14T11:09:45Z</dcterms:modified>
  <cp:category/>
  <cp:contentStatus/>
</cp:coreProperties>
</file>